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<sst xmlns="http://schemas.openxmlformats.org/spreadsheetml/2006/main" count="29" uniqueCount="29">
  <si>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</si>
  <si>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</si>
  <si>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</si>
  <si>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</si>
  <si>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</si>
  <si>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</si>
  <si>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</si>
  <si>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</si>
  <si>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</si>
  <si>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</si>
  <si>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</si>
  <si>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</si>
  <si>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</si>
  <si>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</si>
  <si>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</si>
  <si>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</si>
  <si>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</si>
  <si>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</si>
  <si>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</si>
  <si>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</si>
  <si>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</si>
  <si>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</si>
  <si>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</si>
  <si>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</si>
  <si>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</si>
  <si>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</si>
  <si>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</si>
  <si>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5468,00 - ремонт кровли кв. 7.</t>
  </si>
  <si>
    <t>4695,00 - замена задвижки в тепловом узле.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</si>
</sst>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I10" sqref="I10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2105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д.21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378.9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1049.5529999999999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8509.479999999992</v>
      </c>
    </row>
    <row r="12" spans="1:5" ht="15.75">
      <c r="A12" s="3">
        <v>1</v>
      </c>
      <c r="B12" s="11" t="s">
        <v>4</v>
      </c>
      <c r="C12" s="7">
        <f>VLOOKUP(A1,'[2]ТР 2018'!$A$1:$AH$101,5,0)</f>
        <v>408.85</v>
      </c>
      <c r="D12" s="7">
        <f>VLOOKUP(A1,'[2]ТР 2018'!$A$1:$AH$101,19,0)</f>
        <v>5468</v>
      </c>
      <c r="E12" s="9" t="s">
        <v>27</v>
      </c>
    </row>
    <row r="13" spans="1:5" ht="30" customHeight="1">
      <c r="A13" s="3">
        <v>2</v>
      </c>
      <c r="B13" s="11" t="s">
        <v>5</v>
      </c>
      <c r="C13" s="7">
        <f>VLOOKUP(A1,'[2]ТР 2018'!$A$1:$AH$101,6,0)</f>
        <v>1118.25</v>
      </c>
      <c r="D13" s="7">
        <f>VLOOKUP(A1,'[2]ТР 2018'!$A$1:$AH$101,20,0)</f>
        <v>4695</v>
      </c>
      <c r="E13" s="9" t="s">
        <v>28</v>
      </c>
    </row>
    <row r="14" spans="1:5" ht="15.75" customHeight="1">
      <c r="A14" s="3">
        <v>3</v>
      </c>
      <c r="B14" s="11" t="s">
        <v>6</v>
      </c>
      <c r="C14" s="7">
        <f>VLOOKUP(A1,'[2]ТР 2018'!$A$1:$AH$101,7,0)</f>
        <v>856.05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769.78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1003.01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2396.75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771.16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1118.25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1422.39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886.4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934.32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886.4</v>
      </c>
      <c r="D23" s="7">
        <f>VLOOKUP(A1,'[2]ТР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12571.609999999997</v>
      </c>
      <c r="D24" s="8">
        <f>SUM(D12:D23)</f>
        <v>10163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10918.08999999999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2019-03-21T11:55:11Z</dcterms:modified>
  <cp:category/>
  <cp:version/>
  <cp:contentType/>
  <cp:contentStatus/>
</cp:coreProperties>
</file>